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85" windowHeight="12315"/>
  </bookViews>
  <sheets>
    <sheet name="电+网" sheetId="1" r:id="rId1"/>
    <sheet name="水" sheetId="2" r:id="rId2"/>
    <sheet name="气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潘俊</author>
  </authors>
  <commentList>
    <comment ref="C4" authorId="0">
      <text>
        <r>
          <rPr>
            <b/>
            <sz val="9"/>
            <rFont val="宋体"/>
            <charset val="134"/>
          </rPr>
          <t>每个工位配五个</t>
        </r>
        <r>
          <rPr>
            <sz val="9"/>
            <rFont val="宋体"/>
            <charset val="134"/>
          </rPr>
          <t xml:space="preserve">
</t>
        </r>
      </text>
    </comment>
    <comment ref="C6" authorId="0">
      <text>
        <r>
          <rPr>
            <b/>
            <sz val="9"/>
            <rFont val="宋体"/>
            <charset val="134"/>
          </rPr>
          <t>一个测试车配一个；预留一个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<sst xmlns="http://schemas.openxmlformats.org/spreadsheetml/2006/main" count="65" uniqueCount="50">
  <si>
    <t>建设一期</t>
  </si>
  <si>
    <t>供电功率（kW）</t>
  </si>
  <si>
    <t>插座（个）</t>
  </si>
  <si>
    <t>网口（个）</t>
  </si>
  <si>
    <t>用途</t>
  </si>
  <si>
    <t>常温测试区【12个工位】</t>
  </si>
  <si>
    <r>
      <rPr>
        <sz val="11"/>
        <color theme="1"/>
        <rFont val="宋体"/>
        <charset val="134"/>
        <scheme val="minor"/>
      </rPr>
      <t>16A插座供电+</t>
    </r>
    <r>
      <rPr>
        <sz val="11"/>
        <color rgb="FFFF0000"/>
        <rFont val="宋体"/>
        <charset val="134"/>
        <scheme val="minor"/>
      </rPr>
      <t>380V63A整机柜供电</t>
    </r>
  </si>
  <si>
    <t>16A插座</t>
  </si>
  <si>
    <t>给FT的PDU和ST、SIT的产品供电</t>
  </si>
  <si>
    <t>380V63A五孔航插</t>
  </si>
  <si>
    <r>
      <rPr>
        <sz val="11"/>
        <color theme="1"/>
        <rFont val="宋体"/>
        <charset val="134"/>
        <scheme val="minor"/>
      </rPr>
      <t>每个30kW【</t>
    </r>
    <r>
      <rPr>
        <sz val="11"/>
        <color rgb="FFFF0000"/>
        <rFont val="宋体"/>
        <charset val="134"/>
        <scheme val="minor"/>
      </rPr>
      <t>整机柜的航插参考右图</t>
    </r>
    <r>
      <rPr>
        <sz val="11"/>
        <color theme="1"/>
        <rFont val="宋体"/>
        <charset val="134"/>
        <scheme val="minor"/>
      </rPr>
      <t>】</t>
    </r>
  </si>
  <si>
    <t>测试电脑10A</t>
  </si>
  <si>
    <t>10A插座，生产网络</t>
  </si>
  <si>
    <t>老化房配电</t>
  </si>
  <si>
    <r>
      <rPr>
        <sz val="11"/>
        <color theme="1"/>
        <rFont val="宋体"/>
        <charset val="134"/>
        <scheme val="minor"/>
      </rPr>
      <t>老化房工作供电380V【规格书】，</t>
    </r>
    <r>
      <rPr>
        <sz val="11"/>
        <color rgb="FFFF0000"/>
        <rFont val="宋体"/>
        <charset val="134"/>
        <scheme val="minor"/>
      </rPr>
      <t>空开250A</t>
    </r>
  </si>
  <si>
    <t>老化房产品配电</t>
  </si>
  <si>
    <t>给PDU供电</t>
  </si>
  <si>
    <t>每个30kW【整机柜的航插参考右图】</t>
  </si>
  <si>
    <t>液冷ESS设备机组【单台】</t>
  </si>
  <si>
    <r>
      <rPr>
        <sz val="11"/>
        <color theme="1"/>
        <rFont val="宋体"/>
        <charset val="134"/>
        <scheme val="minor"/>
      </rPr>
      <t>温箱工作供电380V【规格书】，</t>
    </r>
    <r>
      <rPr>
        <sz val="11"/>
        <color rgb="FFFF0000"/>
        <rFont val="宋体"/>
        <charset val="134"/>
        <scheme val="minor"/>
      </rPr>
      <t>空开：630A</t>
    </r>
  </si>
  <si>
    <t>液冷机组【单台】</t>
  </si>
  <si>
    <r>
      <rPr>
        <sz val="11"/>
        <color theme="1"/>
        <rFont val="宋体"/>
        <charset val="134"/>
        <scheme val="minor"/>
      </rPr>
      <t>液冷机组工作供电【规格书】，</t>
    </r>
    <r>
      <rPr>
        <sz val="11"/>
        <color rgb="FFFF0000"/>
        <rFont val="宋体"/>
        <charset val="134"/>
        <scheme val="minor"/>
      </rPr>
      <t>空开250A</t>
    </r>
  </si>
  <si>
    <t>ESS电源盒【单台】</t>
  </si>
  <si>
    <r>
      <rPr>
        <sz val="11"/>
        <color theme="1"/>
        <rFont val="宋体"/>
        <charset val="134"/>
        <scheme val="minor"/>
      </rPr>
      <t>电源盒工作供电</t>
    </r>
    <r>
      <rPr>
        <sz val="11"/>
        <color rgb="FFFF0000"/>
        <rFont val="宋体"/>
        <charset val="134"/>
        <scheme val="minor"/>
      </rPr>
      <t>+380V63A整机柜供电，空开250A</t>
    </r>
  </si>
  <si>
    <t>380V63A五孔航插【单台】</t>
  </si>
  <si>
    <t>液冷ESS设备冷却水塔</t>
  </si>
  <si>
    <t>380V</t>
  </si>
  <si>
    <t>风冷ESS设备机组【单台】</t>
  </si>
  <si>
    <r>
      <rPr>
        <sz val="11"/>
        <color theme="1"/>
        <rFont val="宋体"/>
        <charset val="134"/>
        <scheme val="minor"/>
      </rPr>
      <t>温箱工作供电380V【规格书】，</t>
    </r>
    <r>
      <rPr>
        <sz val="11"/>
        <color rgb="FFFF0000"/>
        <rFont val="宋体"/>
        <charset val="134"/>
        <scheme val="minor"/>
      </rPr>
      <t>空开：</t>
    </r>
    <r>
      <rPr>
        <sz val="11"/>
        <color rgb="FFFF0000"/>
        <rFont val="宋体"/>
        <charset val="134"/>
        <scheme val="minor"/>
      </rPr>
      <t>45</t>
    </r>
    <r>
      <rPr>
        <sz val="11"/>
        <color rgb="FFFF0000"/>
        <rFont val="宋体"/>
        <charset val="134"/>
        <scheme val="minor"/>
      </rPr>
      <t>0A</t>
    </r>
  </si>
  <si>
    <r>
      <rPr>
        <sz val="11"/>
        <color theme="1"/>
        <rFont val="宋体"/>
        <charset val="134"/>
        <scheme val="minor"/>
      </rPr>
      <t>电源盒工作供电</t>
    </r>
    <r>
      <rPr>
        <sz val="11"/>
        <color rgb="FFFF0000"/>
        <rFont val="宋体"/>
        <charset val="134"/>
        <scheme val="minor"/>
      </rPr>
      <t>，空开250A</t>
    </r>
  </si>
  <si>
    <r>
      <rPr>
        <sz val="11"/>
        <color theme="1"/>
        <rFont val="宋体"/>
        <charset val="134"/>
        <scheme val="minor"/>
      </rPr>
      <t xml:space="preserve">字节测试是用整机柜的380V供电和液冷供水，380V供电方面需要一块建设进去
商业液冷交换机或者液冷服务器试跑的话应该还是用220V的
</t>
    </r>
    <r>
      <rPr>
        <sz val="11"/>
        <color rgb="FFFF0000"/>
        <rFont val="宋体"/>
        <charset val="134"/>
        <scheme val="minor"/>
      </rPr>
      <t>供电插头为</t>
    </r>
    <r>
      <rPr>
        <sz val="11"/>
        <color rgb="FFFF0000"/>
        <rFont val="宋体"/>
        <charset val="134"/>
        <scheme val="minor"/>
      </rPr>
      <t>63A/380V</t>
    </r>
    <r>
      <rPr>
        <sz val="11"/>
        <color rgb="FFFF0000"/>
        <rFont val="宋体"/>
        <charset val="134"/>
        <scheme val="minor"/>
      </rPr>
      <t>炮筒，最大功率</t>
    </r>
    <r>
      <rPr>
        <sz val="11"/>
        <color rgb="FFFF0000"/>
        <rFont val="宋体"/>
        <charset val="134"/>
        <scheme val="minor"/>
      </rPr>
      <t>60kW——实际按照30kw配置</t>
    </r>
  </si>
  <si>
    <t>12-10：修改ESS电源盒供电功率；增加液冷ESS设备冷却水塔的供电；增加两台风冷ESS设备的水电气需求</t>
  </si>
  <si>
    <t>冷却水</t>
  </si>
  <si>
    <t>数量</t>
  </si>
  <si>
    <t>温度</t>
  </si>
  <si>
    <t>管径</t>
  </si>
  <si>
    <t>水流量</t>
  </si>
  <si>
    <t>老化房</t>
  </si>
  <si>
    <t>进水温度＜20℃</t>
  </si>
  <si>
    <t>一组总的DN100管（一进一出），预留法兰对接</t>
  </si>
  <si>
    <t>68m³/h</t>
  </si>
  <si>
    <t>风冷ESS</t>
  </si>
  <si>
    <t>温度≤+32℃且不凝露、不结冰</t>
  </si>
  <si>
    <t>2组 DN80+1组 DN50</t>
  </si>
  <si>
    <t>下图</t>
  </si>
  <si>
    <t>压缩空气</t>
  </si>
  <si>
    <t>气量</t>
  </si>
  <si>
    <t>液冷ESS</t>
  </si>
  <si>
    <t>一起用一个DN40对接过来，然后再分一下DN25</t>
  </si>
  <si>
    <t>2.5m³/min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</si>
</sst>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28575</xdr:colOff>
      <xdr:row>0</xdr:row>
      <xdr:rowOff>47625</xdr:rowOff>
    </xdr:from>
    <xdr:to>
      <xdr:col>24</xdr:col>
      <xdr:colOff>426946</xdr:colOff>
      <xdr:row>25</xdr:row>
      <xdr:rowOff>589938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67625" y="47625"/>
          <a:ext cx="13428345" cy="4895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161925</xdr:rowOff>
    </xdr:from>
    <xdr:to>
      <xdr:col>6</xdr:col>
      <xdr:colOff>513463</xdr:colOff>
      <xdr:row>16</xdr:row>
      <xdr:rowOff>171192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4450"/>
          <a:ext cx="7094855" cy="206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9"/>
  <sheetViews>
    <sheetView tabSelected="1" workbookViewId="0">
      <selection activeCell="A26" sqref="A26:E26"/>
    </sheetView>
  </sheetViews>
  <sheetFormatPr defaultColWidth="9" defaultRowHeight="13.5" outlineLevelCol="4"/>
  <cols>
    <col min="1" max="1" width="23.375" customWidth="1"/>
    <col min="2" max="2" width="15.25" customWidth="1"/>
    <col min="3" max="3" width="11.375" customWidth="1"/>
    <col min="4" max="4" width="11" customWidth="1"/>
    <col min="5" max="5" width="39.25" customWidth="1"/>
  </cols>
  <sheetData>
    <row r="2" spans="1:5">
      <c r="A2" s="11" t="s">
        <v>0</v>
      </c>
      <c r="B2" s="12" t="s">
        <v>1</v>
      </c>
      <c r="C2" s="12" t="s">
        <v>2</v>
      </c>
      <c r="D2" s="12" t="s">
        <v>3</v>
      </c>
      <c r="E2" s="13" t="s">
        <v>4</v>
      </c>
    </row>
    <row r="3" spans="1:5">
      <c r="A3" s="1" t="s">
        <v>5</v>
      </c>
      <c r="B3" s="14">
        <f>30*12</f>
        <v>360</v>
      </c>
      <c r="C3" s="12"/>
      <c r="D3" s="12"/>
      <c r="E3" s="1" t="s">
        <v>6</v>
      </c>
    </row>
    <row r="4" spans="1:5">
      <c r="A4" s="1" t="s">
        <v>7</v>
      </c>
      <c r="B4" s="12"/>
      <c r="C4" s="12">
        <f>12*5</f>
        <v>60</v>
      </c>
      <c r="D4" s="12"/>
      <c r="E4" s="1" t="s">
        <v>8</v>
      </c>
    </row>
    <row r="5" ht="15.75" customHeight="1" spans="1:5">
      <c r="A5" s="2" t="s">
        <v>9</v>
      </c>
      <c r="B5" s="12"/>
      <c r="C5" s="12">
        <v>12</v>
      </c>
      <c r="D5" s="12"/>
      <c r="E5" s="1" t="s">
        <v>10</v>
      </c>
    </row>
    <row r="6" ht="16.5" customHeight="1" spans="1:5">
      <c r="A6" s="1" t="s">
        <v>11</v>
      </c>
      <c r="B6" s="12"/>
      <c r="C6" s="12">
        <f>12*2</f>
        <v>24</v>
      </c>
      <c r="D6" s="12">
        <f>5*6+6</f>
        <v>36</v>
      </c>
      <c r="E6" s="1" t="s">
        <v>12</v>
      </c>
    </row>
    <row r="7" spans="1:5">
      <c r="A7" s="1"/>
      <c r="B7" s="12"/>
      <c r="C7" s="12"/>
      <c r="D7" s="12"/>
      <c r="E7" s="1"/>
    </row>
    <row r="8" spans="1:5">
      <c r="A8" s="1" t="s">
        <v>13</v>
      </c>
      <c r="B8" s="14">
        <v>160</v>
      </c>
      <c r="C8" s="12"/>
      <c r="D8" s="12"/>
      <c r="E8" s="1" t="s">
        <v>14</v>
      </c>
    </row>
    <row r="9" spans="1:5">
      <c r="A9" s="1" t="s">
        <v>15</v>
      </c>
      <c r="B9" s="14">
        <f>13*30</f>
        <v>390</v>
      </c>
      <c r="C9" s="12"/>
      <c r="D9" s="12"/>
      <c r="E9" s="1" t="s">
        <v>6</v>
      </c>
    </row>
    <row r="10" spans="1:5">
      <c r="A10" s="1" t="s">
        <v>7</v>
      </c>
      <c r="B10" s="14"/>
      <c r="C10" s="12">
        <v>120</v>
      </c>
      <c r="D10" s="12"/>
      <c r="E10" s="1" t="s">
        <v>16</v>
      </c>
    </row>
    <row r="11" spans="1:5">
      <c r="A11" s="15" t="s">
        <v>9</v>
      </c>
      <c r="B11" s="14"/>
      <c r="C11" s="12">
        <v>13</v>
      </c>
      <c r="D11" s="12"/>
      <c r="E11" s="1" t="s">
        <v>17</v>
      </c>
    </row>
    <row r="12" spans="1:5">
      <c r="A12" s="1" t="s">
        <v>11</v>
      </c>
      <c r="B12" s="14"/>
      <c r="C12" s="12">
        <v>8</v>
      </c>
      <c r="D12" s="12">
        <v>8</v>
      </c>
      <c r="E12" s="1" t="s">
        <v>12</v>
      </c>
    </row>
    <row r="13" spans="1:5">
      <c r="A13" s="1"/>
      <c r="B13" s="14"/>
      <c r="C13" s="12"/>
      <c r="D13" s="12"/>
      <c r="E13" s="1"/>
    </row>
    <row r="14" spans="1:5">
      <c r="A14" s="1" t="s">
        <v>18</v>
      </c>
      <c r="B14" s="14">
        <v>300</v>
      </c>
      <c r="C14" s="12"/>
      <c r="D14" s="12"/>
      <c r="E14" s="1" t="s">
        <v>19</v>
      </c>
    </row>
    <row r="15" spans="1:5">
      <c r="A15" s="1" t="s">
        <v>20</v>
      </c>
      <c r="B15" s="14">
        <v>120</v>
      </c>
      <c r="C15" s="12"/>
      <c r="D15" s="12"/>
      <c r="E15" s="1" t="s">
        <v>21</v>
      </c>
    </row>
    <row r="16" spans="1:5">
      <c r="A16" s="1" t="s">
        <v>22</v>
      </c>
      <c r="B16" s="16">
        <v>120</v>
      </c>
      <c r="C16" s="12"/>
      <c r="D16" s="12"/>
      <c r="E16" s="1" t="s">
        <v>23</v>
      </c>
    </row>
    <row r="17" spans="1:5">
      <c r="A17" s="15" t="s">
        <v>24</v>
      </c>
      <c r="B17" s="12"/>
      <c r="C17" s="12">
        <v>3</v>
      </c>
      <c r="D17" s="12"/>
      <c r="E17" s="1" t="s">
        <v>17</v>
      </c>
    </row>
    <row r="18" spans="1:5">
      <c r="A18" s="1" t="s">
        <v>11</v>
      </c>
      <c r="B18" s="12"/>
      <c r="C18" s="12">
        <v>2</v>
      </c>
      <c r="D18" s="12">
        <v>2</v>
      </c>
      <c r="E18" s="1" t="s">
        <v>12</v>
      </c>
    </row>
    <row r="19" spans="1:5">
      <c r="A19" s="3" t="s">
        <v>25</v>
      </c>
      <c r="B19" s="17">
        <v>70</v>
      </c>
      <c r="C19" s="17"/>
      <c r="D19" s="17"/>
      <c r="E19" s="3" t="s">
        <v>26</v>
      </c>
    </row>
    <row r="20" spans="1:5">
      <c r="A20" s="18"/>
      <c r="B20" s="13"/>
      <c r="C20" s="13"/>
      <c r="D20" s="13"/>
      <c r="E20" s="18"/>
    </row>
    <row r="21" spans="1:5">
      <c r="A21" s="3" t="s">
        <v>27</v>
      </c>
      <c r="B21" s="17">
        <v>250</v>
      </c>
      <c r="C21" s="17"/>
      <c r="D21" s="17"/>
      <c r="E21" s="3" t="s">
        <v>28</v>
      </c>
    </row>
    <row r="22" spans="1:5">
      <c r="A22" s="3" t="s">
        <v>22</v>
      </c>
      <c r="B22" s="17">
        <v>120</v>
      </c>
      <c r="C22" s="17"/>
      <c r="D22" s="17"/>
      <c r="E22" s="3" t="s">
        <v>29</v>
      </c>
    </row>
    <row r="23" spans="1:5">
      <c r="A23" s="3" t="s">
        <v>11</v>
      </c>
      <c r="B23" s="17"/>
      <c r="C23" s="17">
        <v>2</v>
      </c>
      <c r="D23" s="17">
        <v>2</v>
      </c>
      <c r="E23" s="3"/>
    </row>
    <row r="24" spans="1:5">
      <c r="A24" s="18"/>
      <c r="B24" s="13"/>
      <c r="C24" s="13"/>
      <c r="D24" s="13"/>
      <c r="E24" s="18"/>
    </row>
    <row r="26" ht="70.5" customHeight="1" spans="1:5">
      <c r="A26" s="19" t="s">
        <v>30</v>
      </c>
      <c r="B26" s="19"/>
      <c r="C26" s="19"/>
      <c r="D26" s="19"/>
      <c r="E26" s="19"/>
    </row>
    <row r="29" spans="1:5">
      <c r="A29" t="s">
        <v>31</v>
      </c>
    </row>
  </sheetData>
  <mergeCells count="1">
    <mergeCell ref="A26:E2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D3" sqref="D3"/>
    </sheetView>
  </sheetViews>
  <sheetFormatPr defaultColWidth="9" defaultRowHeight="13.5" outlineLevelRow="2" outlineLevelCol="4"/>
  <cols>
    <col min="3" max="3" width="20.375" customWidth="1"/>
    <col min="4" max="4" width="30" customWidth="1"/>
  </cols>
  <sheetData>
    <row r="1" s="5" customFormat="1" ht="14.25" spans="1:5">
      <c r="A1" s="6" t="s">
        <v>32</v>
      </c>
      <c r="B1" s="6" t="s">
        <v>33</v>
      </c>
      <c r="C1" s="6" t="s">
        <v>34</v>
      </c>
      <c r="D1" s="6" t="s">
        <v>35</v>
      </c>
      <c r="E1" s="6" t="s">
        <v>36</v>
      </c>
    </row>
    <row r="2" ht="31.5" customHeight="1" spans="1:5">
      <c r="A2" s="7" t="s">
        <v>37</v>
      </c>
      <c r="B2" s="7">
        <v>1</v>
      </c>
      <c r="C2" s="7" t="s">
        <v>38</v>
      </c>
      <c r="D2" s="8" t="s">
        <v>39</v>
      </c>
      <c r="E2" s="7" t="s">
        <v>40</v>
      </c>
    </row>
    <row r="3" ht="31.5" customHeight="1" spans="1:5">
      <c r="A3" s="9" t="s">
        <v>41</v>
      </c>
      <c r="B3" s="9">
        <v>2</v>
      </c>
      <c r="C3" s="10" t="s">
        <v>42</v>
      </c>
      <c r="D3" s="10" t="s">
        <v>43</v>
      </c>
      <c r="E3" s="9" t="s">
        <v>44</v>
      </c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4" sqref="D4"/>
    </sheetView>
  </sheetViews>
  <sheetFormatPr defaultColWidth="9" defaultRowHeight="13.5" outlineLevelRow="3" outlineLevelCol="3"/>
  <cols>
    <col min="3" max="3" width="26.25" customWidth="1"/>
    <col min="4" max="4" width="10.5" customWidth="1"/>
  </cols>
  <sheetData>
    <row r="1" spans="1:4">
      <c r="A1" t="s">
        <v>45</v>
      </c>
    </row>
    <row r="2" spans="1:4">
      <c r="A2" s="1"/>
      <c r="B2" s="1" t="s">
        <v>33</v>
      </c>
      <c r="C2" s="1" t="s">
        <v>35</v>
      </c>
      <c r="D2" s="1" t="s">
        <v>46</v>
      </c>
    </row>
    <row r="3" ht="27" spans="1:4">
      <c r="A3" s="1" t="s">
        <v>47</v>
      </c>
      <c r="B3" s="1">
        <v>2</v>
      </c>
      <c r="C3" s="2" t="s">
        <v>48</v>
      </c>
      <c r="D3" s="1" t="s">
        <v>49</v>
      </c>
    </row>
    <row r="4" ht="27" spans="1:4">
      <c r="A4" s="3" t="s">
        <v>41</v>
      </c>
      <c r="B4" s="3">
        <v>2</v>
      </c>
      <c r="C4" s="4" t="s">
        <v>48</v>
      </c>
      <c r="D4" s="3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电+网</vt:lpstr>
      <vt:lpstr>水</vt:lpstr>
      <vt:lpstr>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潘俊</dc:creator>
  <cp:lastModifiedBy>谢永</cp:lastModifiedBy>
  <dcterms:created xsi:type="dcterms:W3CDTF">2025-11-20T03:30:00Z</dcterms:created>
  <dcterms:modified xsi:type="dcterms:W3CDTF">2025-12-12T03:36:00Z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657A7FF59E3D4917A33FA6159C6DE635_13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